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5" yWindow="-105" windowWidth="23250" windowHeight="1257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6" i="1"/>
  <c r="H42" i="1"/>
  <c r="H43" i="1"/>
  <c r="H44" i="1"/>
  <c r="H45" i="1"/>
  <c r="H46" i="1"/>
  <c r="H47" i="1"/>
  <c r="H48" i="1"/>
  <c r="H49" i="1"/>
  <c r="H41" i="1"/>
  <c r="H32" i="1"/>
  <c r="H33" i="1"/>
  <c r="H38" i="1"/>
  <c r="H39" i="1"/>
  <c r="H31" i="1"/>
  <c r="H28" i="1"/>
  <c r="H14" i="1"/>
  <c r="H15" i="1"/>
  <c r="H16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E34" i="1"/>
  <c r="H34" i="1" s="1"/>
  <c r="E35" i="1"/>
  <c r="H35" i="1" s="1"/>
  <c r="E36" i="1"/>
  <c r="H36" i="1" s="1"/>
  <c r="E37" i="1"/>
  <c r="H37" i="1" s="1"/>
  <c r="E38" i="1"/>
  <c r="E39" i="1"/>
  <c r="E31" i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E15" i="1"/>
  <c r="E16" i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 l="1"/>
  <c r="G160" i="1" s="1"/>
  <c r="C10" i="1"/>
  <c r="C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<sst xmlns="http://schemas.openxmlformats.org/spreadsheetml/2006/main" count="163" uniqueCount="90">
  <si>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</si>
  <si>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</si>
  <si>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</si>
  <si>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</si>
  <si>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</si>
  <si>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</si>
  <si>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</si>
  <si>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</si>
  <si>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</si>
  <si>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</si>
  <si>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</si>
  <si>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</si>
  <si>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</si>
  <si>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</si>
  <si>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</si>
  <si>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</si>
  <si>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</si>
  <si>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</si>
  <si>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</si>
  <si>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</si>
  <si>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</si>
  <si>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</si>
  <si>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</si>
  <si>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</si>
  <si>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</si>
  <si>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</si>
  <si>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</si>
  <si>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</si>
  <si>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</si>
  <si>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</si>
  <si>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</si>
  <si>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</si>
  <si>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</si>
  <si>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</si>
  <si>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</si>
  <si>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</si>
  <si>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</si>
  <si>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</si>
  <si>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</si>
  <si>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</si>
  <si>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</si>
  <si>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</si>
  <si>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</si>
  <si>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</si>
  <si>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</si>
  <si>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</si>
  <si>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</si>
  <si>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</si>
  <si>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</si>
  <si>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</si>
  <si>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</si>
  <si>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</si>
  <si>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</si>
  <si>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</si>
  <si>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</si>
  <si>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</si>
  <si>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</si>
  <si>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</si>
  <si>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</si>
  <si>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</si>
  <si>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</si>
  <si>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</si>
  <si>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</si>
  <si>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</si>
  <si>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</si>
  <si>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</si>
  <si>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</si>
  <si>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</si>
  <si>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</si>
  <si>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</si>
  <si>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</si>
  <si>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</si>
  <si>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</si>
  <si>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</si>
  <si>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</si>
  <si>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</si>
  <si>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</si>
  <si>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</si>
  <si>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</si>
  <si>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</si>
  <si>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</si>
  <si>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</si>
  <si>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</si>
  <si>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</si>
  <si>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</si>
  <si>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</si>
  <si>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</si>
  <si>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</si>
  <si>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marzo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</si>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</sst>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89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88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61730093</v>
      </c>
      <c r="D10" s="8">
        <f>SUM(D12,D20,D30,D40,D50,D60,D64,D73,D77)</f>
        <v>0</v>
      </c>
      <c r="E10" s="28">
        <f t="shared" ref="E10:H10" si="0">SUM(E12,E20,E30,E40,E50,E60,E64,E73,E77)</f>
        <v>61730093</v>
      </c>
      <c r="F10" s="8">
        <f t="shared" si="0"/>
        <v>10853767.84</v>
      </c>
      <c r="G10" s="8">
        <f t="shared" si="0"/>
        <v>10853767.84</v>
      </c>
      <c r="H10" s="28">
        <f t="shared" si="0"/>
        <v>50876325.160000004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32068538</v>
      </c>
      <c r="D12" s="7">
        <f>SUM(D13:D19)</f>
        <v>0</v>
      </c>
      <c r="E12" s="29">
        <f t="shared" ref="E12:H12" si="1">SUM(E13:E19)</f>
        <v>32068538</v>
      </c>
      <c r="F12" s="7">
        <f t="shared" si="1"/>
        <v>5640693.5800000001</v>
      </c>
      <c r="G12" s="7">
        <f t="shared" si="1"/>
        <v>5640693.5800000001</v>
      </c>
      <c r="H12" s="29">
        <f t="shared" si="1"/>
        <v>26427844.420000002</v>
      </c>
    </row>
    <row r="13" spans="2:9" ht="24" x14ac:dyDescent="0.2">
      <c r="B13" s="10" t="s">
        <v>14</v>
      </c>
      <c r="C13" s="25">
        <v>10036996</v>
      </c>
      <c r="D13" s="25">
        <v>0</v>
      </c>
      <c r="E13" s="30">
        <f>SUM(C13:D13)</f>
        <v>10036996</v>
      </c>
      <c r="F13" s="25">
        <v>2168004.2200000002</v>
      </c>
      <c r="G13" s="25">
        <v>2168004.2200000002</v>
      </c>
      <c r="H13" s="34">
        <f>SUM(E13-F13)</f>
        <v>7868991.7799999993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C14:E79" si="2">SUM(C14:D14)</f>
        <v>0</v>
      </c>
      <c r="F14" s="25">
        <v>0</v>
      </c>
      <c r="G14" s="25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8084502</v>
      </c>
      <c r="D15" s="25">
        <v>0</v>
      </c>
      <c r="E15" s="30">
        <f t="shared" si="2"/>
        <v>8084502</v>
      </c>
      <c r="F15" s="25">
        <v>1264474.05</v>
      </c>
      <c r="G15" s="25">
        <v>1264474.05</v>
      </c>
      <c r="H15" s="34">
        <f t="shared" si="3"/>
        <v>6820027.9500000002</v>
      </c>
    </row>
    <row r="16" spans="2:9" x14ac:dyDescent="0.2">
      <c r="B16" s="10" t="s">
        <v>17</v>
      </c>
      <c r="C16" s="25">
        <v>4068842</v>
      </c>
      <c r="D16" s="25">
        <v>0</v>
      </c>
      <c r="E16" s="30">
        <f t="shared" si="2"/>
        <v>4068842</v>
      </c>
      <c r="F16" s="25">
        <v>807019.06</v>
      </c>
      <c r="G16" s="25">
        <v>807019.06</v>
      </c>
      <c r="H16" s="34">
        <f t="shared" si="3"/>
        <v>3261822.94</v>
      </c>
    </row>
    <row r="17" spans="2:8" x14ac:dyDescent="0.2">
      <c r="B17" s="10" t="s">
        <v>18</v>
      </c>
      <c r="C17" s="25">
        <v>8878198</v>
      </c>
      <c r="D17" s="25">
        <v>0</v>
      </c>
      <c r="E17" s="30">
        <f t="shared" si="2"/>
        <v>8878198</v>
      </c>
      <c r="F17" s="25">
        <v>1401196.25</v>
      </c>
      <c r="G17" s="25">
        <v>1401196.25</v>
      </c>
      <c r="H17" s="34">
        <f t="shared" si="3"/>
        <v>7477001.75</v>
      </c>
    </row>
    <row r="18" spans="2:8" x14ac:dyDescent="0.2">
      <c r="B18" s="10" t="s">
        <v>19</v>
      </c>
      <c r="C18" s="25">
        <v>1000000</v>
      </c>
      <c r="D18" s="25">
        <v>0</v>
      </c>
      <c r="E18" s="30">
        <f t="shared" si="2"/>
        <v>1000000</v>
      </c>
      <c r="F18" s="25">
        <v>0</v>
      </c>
      <c r="G18" s="25">
        <v>0</v>
      </c>
      <c r="H18" s="34">
        <f t="shared" si="3"/>
        <v>1000000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5">
        <v>0</v>
      </c>
      <c r="G19" s="25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2452807</v>
      </c>
      <c r="D20" s="7">
        <f t="shared" ref="D20:H20" si="4">SUM(D21:D29)</f>
        <v>0</v>
      </c>
      <c r="E20" s="29">
        <f t="shared" si="4"/>
        <v>2452807</v>
      </c>
      <c r="F20" s="7">
        <f t="shared" si="4"/>
        <v>139001.85999999999</v>
      </c>
      <c r="G20" s="7">
        <f t="shared" si="4"/>
        <v>139001.85999999999</v>
      </c>
      <c r="H20" s="29">
        <f t="shared" si="4"/>
        <v>2313805.14</v>
      </c>
    </row>
    <row r="21" spans="2:8" ht="24" x14ac:dyDescent="0.2">
      <c r="B21" s="10" t="s">
        <v>22</v>
      </c>
      <c r="C21" s="25">
        <v>661468</v>
      </c>
      <c r="D21" s="25">
        <v>0</v>
      </c>
      <c r="E21" s="30">
        <f t="shared" si="2"/>
        <v>661468</v>
      </c>
      <c r="F21" s="25">
        <v>7654.63</v>
      </c>
      <c r="G21" s="25">
        <v>7654.63</v>
      </c>
      <c r="H21" s="34">
        <f t="shared" si="3"/>
        <v>653813.37</v>
      </c>
    </row>
    <row r="22" spans="2:8" x14ac:dyDescent="0.2">
      <c r="B22" s="10" t="s">
        <v>23</v>
      </c>
      <c r="C22" s="25">
        <v>148289</v>
      </c>
      <c r="D22" s="25">
        <v>0</v>
      </c>
      <c r="E22" s="30">
        <f t="shared" si="2"/>
        <v>148289</v>
      </c>
      <c r="F22" s="25">
        <v>16347.23</v>
      </c>
      <c r="G22" s="25">
        <v>16347.23</v>
      </c>
      <c r="H22" s="34">
        <f t="shared" si="3"/>
        <v>131941.76999999999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5">
        <v>0</v>
      </c>
      <c r="G23" s="25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0</v>
      </c>
      <c r="E24" s="30">
        <f t="shared" si="2"/>
        <v>0</v>
      </c>
      <c r="F24" s="25">
        <v>0</v>
      </c>
      <c r="G24" s="25">
        <v>0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6447</v>
      </c>
      <c r="D25" s="25">
        <v>0</v>
      </c>
      <c r="E25" s="30">
        <f t="shared" si="2"/>
        <v>6447</v>
      </c>
      <c r="F25" s="25">
        <v>0</v>
      </c>
      <c r="G25" s="25">
        <v>0</v>
      </c>
      <c r="H25" s="34">
        <f t="shared" si="3"/>
        <v>6447</v>
      </c>
    </row>
    <row r="26" spans="2:8" x14ac:dyDescent="0.2">
      <c r="B26" s="10" t="s">
        <v>27</v>
      </c>
      <c r="C26" s="25">
        <v>1529147</v>
      </c>
      <c r="D26" s="25">
        <v>0</v>
      </c>
      <c r="E26" s="30">
        <f t="shared" si="2"/>
        <v>1529147</v>
      </c>
      <c r="F26" s="25">
        <v>115000</v>
      </c>
      <c r="G26" s="25">
        <v>115000</v>
      </c>
      <c r="H26" s="34">
        <f t="shared" si="3"/>
        <v>1414147</v>
      </c>
    </row>
    <row r="27" spans="2:8" ht="24" x14ac:dyDescent="0.2">
      <c r="B27" s="10" t="s">
        <v>28</v>
      </c>
      <c r="C27" s="25">
        <v>107456</v>
      </c>
      <c r="D27" s="25">
        <v>0</v>
      </c>
      <c r="E27" s="30">
        <f t="shared" si="2"/>
        <v>107456</v>
      </c>
      <c r="F27" s="25">
        <v>0</v>
      </c>
      <c r="G27" s="25">
        <v>0</v>
      </c>
      <c r="H27" s="34">
        <f t="shared" si="3"/>
        <v>107456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5">
        <v>0</v>
      </c>
      <c r="G28" s="25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0</v>
      </c>
      <c r="D29" s="25">
        <v>0</v>
      </c>
      <c r="E29" s="30">
        <f t="shared" si="2"/>
        <v>0</v>
      </c>
      <c r="F29" s="25">
        <v>0</v>
      </c>
      <c r="G29" s="25">
        <v>0</v>
      </c>
      <c r="H29" s="34">
        <f t="shared" si="3"/>
        <v>0</v>
      </c>
    </row>
    <row r="30" spans="2:8" s="9" customFormat="1" ht="24" x14ac:dyDescent="0.2">
      <c r="B30" s="12" t="s">
        <v>31</v>
      </c>
      <c r="C30" s="7">
        <f>SUM(C31:C39)</f>
        <v>2884429</v>
      </c>
      <c r="D30" s="7">
        <f t="shared" ref="D30:H30" si="5">SUM(D31:D39)</f>
        <v>0</v>
      </c>
      <c r="E30" s="29">
        <f t="shared" si="5"/>
        <v>2884429</v>
      </c>
      <c r="F30" s="7">
        <f t="shared" si="5"/>
        <v>97354.4</v>
      </c>
      <c r="G30" s="7">
        <f t="shared" si="5"/>
        <v>97354.4</v>
      </c>
      <c r="H30" s="29">
        <f t="shared" si="5"/>
        <v>2787074.6</v>
      </c>
    </row>
    <row r="31" spans="2:8" x14ac:dyDescent="0.2">
      <c r="B31" s="10" t="s">
        <v>32</v>
      </c>
      <c r="C31" s="25">
        <v>145795</v>
      </c>
      <c r="D31" s="25">
        <v>0</v>
      </c>
      <c r="E31" s="30">
        <f t="shared" si="2"/>
        <v>145795</v>
      </c>
      <c r="F31" s="25">
        <v>28339.79</v>
      </c>
      <c r="G31" s="25">
        <v>28339.79</v>
      </c>
      <c r="H31" s="34">
        <f t="shared" si="3"/>
        <v>117455.20999999999</v>
      </c>
    </row>
    <row r="32" spans="2:8" x14ac:dyDescent="0.2">
      <c r="B32" s="10" t="s">
        <v>33</v>
      </c>
      <c r="C32" s="25">
        <v>91337</v>
      </c>
      <c r="D32" s="25">
        <v>0</v>
      </c>
      <c r="E32" s="30">
        <f t="shared" si="2"/>
        <v>91337</v>
      </c>
      <c r="F32" s="25">
        <v>22898.400000000001</v>
      </c>
      <c r="G32" s="25">
        <v>22898.400000000001</v>
      </c>
      <c r="H32" s="34">
        <f t="shared" si="3"/>
        <v>68438.600000000006</v>
      </c>
    </row>
    <row r="33" spans="2:8" ht="24" x14ac:dyDescent="0.2">
      <c r="B33" s="10" t="s">
        <v>34</v>
      </c>
      <c r="C33" s="25">
        <v>617871</v>
      </c>
      <c r="D33" s="25">
        <v>0</v>
      </c>
      <c r="E33" s="30">
        <f t="shared" si="2"/>
        <v>617871</v>
      </c>
      <c r="F33" s="25">
        <v>0</v>
      </c>
      <c r="G33" s="25">
        <v>0</v>
      </c>
      <c r="H33" s="34">
        <f t="shared" si="3"/>
        <v>617871</v>
      </c>
    </row>
    <row r="34" spans="2:8" ht="24.6" customHeight="1" x14ac:dyDescent="0.2">
      <c r="B34" s="10" t="s">
        <v>35</v>
      </c>
      <c r="C34" s="25">
        <v>440569</v>
      </c>
      <c r="D34" s="25">
        <v>0</v>
      </c>
      <c r="E34" s="30">
        <f t="shared" si="2"/>
        <v>440569</v>
      </c>
      <c r="F34" s="25">
        <v>28144.67</v>
      </c>
      <c r="G34" s="25">
        <v>28144.67</v>
      </c>
      <c r="H34" s="34">
        <f t="shared" si="3"/>
        <v>412424.33</v>
      </c>
    </row>
    <row r="35" spans="2:8" ht="24" x14ac:dyDescent="0.2">
      <c r="B35" s="10" t="s">
        <v>36</v>
      </c>
      <c r="C35" s="25">
        <v>1051576</v>
      </c>
      <c r="D35" s="25">
        <v>0</v>
      </c>
      <c r="E35" s="30">
        <f t="shared" si="2"/>
        <v>1051576</v>
      </c>
      <c r="F35" s="25">
        <v>8425.48</v>
      </c>
      <c r="G35" s="25">
        <v>8425.48</v>
      </c>
      <c r="H35" s="34">
        <f t="shared" si="3"/>
        <v>1043150.52</v>
      </c>
    </row>
    <row r="36" spans="2:8" ht="24" x14ac:dyDescent="0.2">
      <c r="B36" s="10" t="s">
        <v>37</v>
      </c>
      <c r="C36" s="25">
        <v>107456</v>
      </c>
      <c r="D36" s="25">
        <v>0</v>
      </c>
      <c r="E36" s="30">
        <f t="shared" si="2"/>
        <v>107456</v>
      </c>
      <c r="F36" s="25">
        <v>0</v>
      </c>
      <c r="G36" s="25">
        <v>0</v>
      </c>
      <c r="H36" s="34">
        <f t="shared" si="3"/>
        <v>107456</v>
      </c>
    </row>
    <row r="37" spans="2:8" x14ac:dyDescent="0.2">
      <c r="B37" s="10" t="s">
        <v>38</v>
      </c>
      <c r="C37" s="25">
        <v>107456</v>
      </c>
      <c r="D37" s="25">
        <v>0</v>
      </c>
      <c r="E37" s="30">
        <f t="shared" si="2"/>
        <v>107456</v>
      </c>
      <c r="F37" s="25">
        <v>0</v>
      </c>
      <c r="G37" s="25">
        <v>0</v>
      </c>
      <c r="H37" s="34">
        <f t="shared" si="3"/>
        <v>107456</v>
      </c>
    </row>
    <row r="38" spans="2:8" x14ac:dyDescent="0.2">
      <c r="B38" s="10" t="s">
        <v>39</v>
      </c>
      <c r="C38" s="25">
        <v>214912</v>
      </c>
      <c r="D38" s="25">
        <v>0</v>
      </c>
      <c r="E38" s="30">
        <f t="shared" si="2"/>
        <v>214912</v>
      </c>
      <c r="F38" s="25">
        <v>0</v>
      </c>
      <c r="G38" s="25">
        <v>0</v>
      </c>
      <c r="H38" s="34">
        <f t="shared" si="3"/>
        <v>214912</v>
      </c>
    </row>
    <row r="39" spans="2:8" x14ac:dyDescent="0.2">
      <c r="B39" s="10" t="s">
        <v>40</v>
      </c>
      <c r="C39" s="25">
        <v>107457</v>
      </c>
      <c r="D39" s="25">
        <v>0</v>
      </c>
      <c r="E39" s="30">
        <f t="shared" si="2"/>
        <v>107457</v>
      </c>
      <c r="F39" s="25">
        <v>9546.06</v>
      </c>
      <c r="G39" s="25">
        <v>9546.06</v>
      </c>
      <c r="H39" s="34">
        <f t="shared" si="3"/>
        <v>97910.94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1692000</v>
      </c>
      <c r="D50" s="7">
        <f t="shared" ref="D50:H50" si="7">SUM(D51:D59)</f>
        <v>0</v>
      </c>
      <c r="E50" s="29">
        <f t="shared" si="7"/>
        <v>1692000</v>
      </c>
      <c r="F50" s="7">
        <f t="shared" si="7"/>
        <v>0</v>
      </c>
      <c r="G50" s="7">
        <f t="shared" si="7"/>
        <v>0</v>
      </c>
      <c r="H50" s="29">
        <f t="shared" si="7"/>
        <v>1692000</v>
      </c>
    </row>
    <row r="51" spans="2:8" x14ac:dyDescent="0.2">
      <c r="B51" s="10" t="s">
        <v>52</v>
      </c>
      <c r="C51" s="25">
        <v>1117000</v>
      </c>
      <c r="D51" s="25">
        <v>0</v>
      </c>
      <c r="E51" s="30">
        <f t="shared" si="2"/>
        <v>1117000</v>
      </c>
      <c r="F51" s="26">
        <v>0</v>
      </c>
      <c r="G51" s="26">
        <v>0</v>
      </c>
      <c r="H51" s="34">
        <f t="shared" si="3"/>
        <v>1117000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450000</v>
      </c>
      <c r="D54" s="25">
        <v>0</v>
      </c>
      <c r="E54" s="30">
        <f t="shared" si="2"/>
        <v>450000</v>
      </c>
      <c r="F54" s="26">
        <v>0</v>
      </c>
      <c r="G54" s="26">
        <v>0</v>
      </c>
      <c r="H54" s="34">
        <f t="shared" si="3"/>
        <v>450000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125000</v>
      </c>
      <c r="D56" s="25">
        <v>0</v>
      </c>
      <c r="E56" s="30">
        <f t="shared" si="2"/>
        <v>125000</v>
      </c>
      <c r="F56" s="26">
        <v>0</v>
      </c>
      <c r="G56" s="26">
        <v>0</v>
      </c>
      <c r="H56" s="34">
        <f t="shared" si="3"/>
        <v>125000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22632319</v>
      </c>
      <c r="D60" s="7">
        <f t="shared" ref="D60:H60" si="8">SUM(D61:D63)</f>
        <v>0</v>
      </c>
      <c r="E60" s="29">
        <f t="shared" si="8"/>
        <v>22632319</v>
      </c>
      <c r="F60" s="7">
        <f t="shared" si="8"/>
        <v>4976718</v>
      </c>
      <c r="G60" s="7">
        <f t="shared" si="8"/>
        <v>4976718</v>
      </c>
      <c r="H60" s="29">
        <f t="shared" si="8"/>
        <v>17655601</v>
      </c>
    </row>
    <row r="61" spans="2:8" x14ac:dyDescent="0.2">
      <c r="B61" s="10" t="s">
        <v>62</v>
      </c>
      <c r="C61" s="25">
        <v>22632319</v>
      </c>
      <c r="D61" s="25">
        <v>0</v>
      </c>
      <c r="E61" s="30">
        <f t="shared" si="2"/>
        <v>22632319</v>
      </c>
      <c r="F61" s="26">
        <v>4976718</v>
      </c>
      <c r="G61" s="26">
        <v>4976718</v>
      </c>
      <c r="H61" s="34">
        <f t="shared" si="3"/>
        <v>17655601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61730093</v>
      </c>
      <c r="D160" s="24">
        <f t="shared" ref="D160:G160" si="28">SUM(D10,D85)</f>
        <v>0</v>
      </c>
      <c r="E160" s="32">
        <f>SUM(E10,E85)</f>
        <v>61730093</v>
      </c>
      <c r="F160" s="24">
        <f t="shared" si="28"/>
        <v>10853767.84</v>
      </c>
      <c r="G160" s="24">
        <f t="shared" si="28"/>
        <v>10853767.84</v>
      </c>
      <c r="H160" s="32">
        <f>SUM(H10,H85)</f>
        <v>50876325.160000004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dcterms:created xsi:type="dcterms:W3CDTF">2020-01-08T21:14:59Z</dcterms:created>
  <dcterms:modified xsi:type="dcterms:W3CDTF">2022-04-11T18:25:32Z</dcterms:modified>
</cp:coreProperties>
</file>